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S:\Board on Indigent Defense\Board Meetings\2025 Meetings\December 4, 2025\"/>
    </mc:Choice>
  </mc:AlternateContent>
  <xr:revisionPtr revIDLastSave="0" documentId="8_{032FD56F-9DB7-41F8-BC6D-BFEF1EAB05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n Case by Legal Problem C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9" i="1" l="1"/>
  <c r="AK20" i="1"/>
  <c r="AK22" i="1"/>
  <c r="AK23" i="1"/>
  <c r="AK24" i="1"/>
  <c r="AK25" i="1"/>
  <c r="AK26" i="1"/>
  <c r="AK27" i="1"/>
  <c r="AK28" i="1"/>
  <c r="AK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C21" i="1"/>
  <c r="C29" i="1" s="1"/>
  <c r="D21" i="1"/>
  <c r="D29" i="1" s="1"/>
  <c r="E21" i="1"/>
  <c r="E29" i="1" s="1"/>
  <c r="F21" i="1"/>
  <c r="F29" i="1" s="1"/>
  <c r="G21" i="1"/>
  <c r="G29" i="1" s="1"/>
  <c r="H21" i="1"/>
  <c r="H29" i="1" s="1"/>
  <c r="I21" i="1"/>
  <c r="I29" i="1" s="1"/>
  <c r="J21" i="1"/>
  <c r="J29" i="1" s="1"/>
  <c r="K21" i="1"/>
  <c r="K29" i="1" s="1"/>
  <c r="L21" i="1"/>
  <c r="M21" i="1"/>
  <c r="M29" i="1" s="1"/>
  <c r="N21" i="1"/>
  <c r="N29" i="1" s="1"/>
  <c r="O21" i="1"/>
  <c r="O29" i="1" s="1"/>
  <c r="P21" i="1"/>
  <c r="P29" i="1" s="1"/>
  <c r="Q21" i="1"/>
  <c r="Q29" i="1" s="1"/>
  <c r="R21" i="1"/>
  <c r="R29" i="1" s="1"/>
  <c r="S21" i="1"/>
  <c r="S29" i="1" s="1"/>
  <c r="T21" i="1"/>
  <c r="T29" i="1" s="1"/>
  <c r="U21" i="1"/>
  <c r="U29" i="1" s="1"/>
  <c r="V21" i="1"/>
  <c r="V29" i="1" s="1"/>
  <c r="W21" i="1"/>
  <c r="W29" i="1" s="1"/>
  <c r="X21" i="1"/>
  <c r="X29" i="1" s="1"/>
  <c r="Y21" i="1"/>
  <c r="Y29" i="1" s="1"/>
  <c r="Z21" i="1"/>
  <c r="Z29" i="1" s="1"/>
  <c r="AA21" i="1"/>
  <c r="AA29" i="1" s="1"/>
  <c r="AB21" i="1"/>
  <c r="AB29" i="1" s="1"/>
  <c r="AC21" i="1"/>
  <c r="AC29" i="1" s="1"/>
  <c r="AD21" i="1"/>
  <c r="AD29" i="1" s="1"/>
  <c r="AE21" i="1"/>
  <c r="AE29" i="1" s="1"/>
  <c r="AF21" i="1"/>
  <c r="AF29" i="1" s="1"/>
  <c r="AG21" i="1"/>
  <c r="AG29" i="1" s="1"/>
  <c r="AH21" i="1"/>
  <c r="AH29" i="1" s="1"/>
  <c r="AI21" i="1"/>
  <c r="AI29" i="1" s="1"/>
  <c r="AJ21" i="1"/>
  <c r="AJ29" i="1" s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C18" i="1"/>
  <c r="AK21" i="1" l="1"/>
  <c r="L29" i="1"/>
  <c r="AK29" i="1" s="1"/>
</calcChain>
</file>

<file path=xl/sharedStrings.xml><?xml version="1.0" encoding="utf-8"?>
<sst xmlns="http://schemas.openxmlformats.org/spreadsheetml/2006/main" count="62" uniqueCount="48">
  <si>
    <t>Caseworker Name</t>
  </si>
  <si>
    <t>Aklestad, Alyssa</t>
  </si>
  <si>
    <t>Areshenko-Private Acct, Ray PRIVATE</t>
  </si>
  <si>
    <t>Blatnik Esq., Kelley K</t>
  </si>
  <si>
    <t>Bravo, Ava</t>
  </si>
  <si>
    <t>Brown, Phil H</t>
  </si>
  <si>
    <t>Cline, Diana S</t>
  </si>
  <si>
    <t>Clouser, Justin M</t>
  </si>
  <si>
    <t>Connolly, Karen A</t>
  </si>
  <si>
    <t>Davies, Rich</t>
  </si>
  <si>
    <t>Duecker, Alexis</t>
  </si>
  <si>
    <t>Earnest, Jason</t>
  </si>
  <si>
    <t>Figueroa, Samuel</t>
  </si>
  <si>
    <t>Fritz, Andrew</t>
  </si>
  <si>
    <t>Gent, Nathan</t>
  </si>
  <si>
    <t>Gibson, Thomas</t>
  </si>
  <si>
    <t>Hanks, Karen</t>
  </si>
  <si>
    <t>Harrison, Christopher</t>
  </si>
  <si>
    <t>Iarussi, Joseph</t>
  </si>
  <si>
    <t>Levy, Monti</t>
  </si>
  <si>
    <t>Lizada, Angela J</t>
  </si>
  <si>
    <t>McNeill, Monique</t>
  </si>
  <si>
    <t>McPhee, Ryan</t>
  </si>
  <si>
    <t>Neidert, David</t>
  </si>
  <si>
    <t>PERCIVAL, BRENT</t>
  </si>
  <si>
    <t>Schimming, Chantel</t>
  </si>
  <si>
    <t>Shahani, Jherna</t>
  </si>
  <si>
    <t>Shelton, Karl</t>
  </si>
  <si>
    <t>Shockley, Mark</t>
  </si>
  <si>
    <t>Stovall, Max</t>
  </si>
  <si>
    <t>Tomsheck, Joshua</t>
  </si>
  <si>
    <t>Torres, Ashley</t>
  </si>
  <si>
    <t>Van Bavel, Mark</t>
  </si>
  <si>
    <t>Wells, Thomas</t>
  </si>
  <si>
    <t>Wright, Richard</t>
  </si>
  <si>
    <t>Legal Problem Code</t>
  </si>
  <si>
    <t>Totals</t>
  </si>
  <si>
    <t>Appeals (Death Penalty)</t>
  </si>
  <si>
    <t>Cat. A (non-capital) felonies and cat. B felonies (max. &gt; 10 years)</t>
  </si>
  <si>
    <t>Cat. B Felonies (max. &lt;= 10 years), C, D, E felonies, and GM)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</si>
  <si>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</si>
  <si>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</si>
  <si>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</si>
  <si>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</si>
  <si>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</si>
  <si>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</si>
  <si>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</si>
  <si>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Specialty 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</si>
</sst>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2" borderId="2" xfId="0" applyFill="1" applyBorder="1"/>
    <xf numFmtId="0" fontId="0" fillId="2" borderId="6" xfId="0" applyFill="1" applyBorder="1"/>
    <xf numFmtId="0" fontId="0" fillId="2" borderId="10" xfId="0" applyFill="1" applyBorder="1"/>
    <xf numFmtId="0" fontId="0" fillId="3" borderId="2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0" borderId="2" xfId="0" applyBorder="1" applyAlignment="1">
      <alignment textRotation="90" wrapText="1"/>
    </xf>
    <xf numFmtId="0" fontId="0" fillId="0" borderId="2" xfId="0" applyBorder="1" applyAlignment="1">
      <alignment textRotation="90" wrapText="1"/>
    </xf>
    <xf numFmtId="0" fontId="0" fillId="2" borderId="2" xfId="0" applyFill="1" applyBorder="1" applyAlignment="1">
      <alignment textRotation="90" wrapText="1"/>
    </xf>
    <xf numFmtId="0" fontId="0" fillId="0" borderId="3" xfId="0" applyBorder="1" applyAlignment="1">
      <alignment textRotation="90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"/>
  <sheetViews>
    <sheetView tabSelected="1" workbookViewId="0">
      <selection activeCell="AC14" sqref="AC14"/>
    </sheetView>
  </sheetViews>
  <sheetFormatPr defaultRowHeight="15" x14ac:dyDescent="0.25"/>
  <cols>
    <col min="1" max="1" width="59.140625" bestFit="1" customWidth="1"/>
    <col min="2" max="2" width="6.5703125" bestFit="1" customWidth="1"/>
    <col min="3" max="36" width="5" customWidth="1"/>
    <col min="37" max="37" width="6.28515625" bestFit="1" customWidth="1"/>
  </cols>
  <sheetData>
    <row r="1" spans="1:37" ht="87.75" customHeight="1" x14ac:dyDescent="0.25">
      <c r="A1" s="2"/>
      <c r="B1" s="22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4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24" t="s">
        <v>11</v>
      </c>
      <c r="N1" s="23" t="s">
        <v>12</v>
      </c>
      <c r="O1" s="23" t="s">
        <v>13</v>
      </c>
      <c r="P1" s="24" t="s">
        <v>14</v>
      </c>
      <c r="Q1" s="23" t="s">
        <v>15</v>
      </c>
      <c r="R1" s="24" t="s">
        <v>16</v>
      </c>
      <c r="S1" s="23" t="s">
        <v>17</v>
      </c>
      <c r="T1" s="23" t="s">
        <v>18</v>
      </c>
      <c r="U1" s="23" t="s">
        <v>19</v>
      </c>
      <c r="V1" s="23" t="s">
        <v>20</v>
      </c>
      <c r="W1" s="23" t="s">
        <v>21</v>
      </c>
      <c r="X1" s="23" t="s">
        <v>22</v>
      </c>
      <c r="Y1" s="23" t="s">
        <v>23</v>
      </c>
      <c r="Z1" s="24" t="s">
        <v>24</v>
      </c>
      <c r="AA1" s="23" t="s">
        <v>25</v>
      </c>
      <c r="AB1" s="24" t="s">
        <v>26</v>
      </c>
      <c r="AC1" s="24" t="s">
        <v>27</v>
      </c>
      <c r="AD1" s="23" t="s">
        <v>28</v>
      </c>
      <c r="AE1" s="23" t="s">
        <v>29</v>
      </c>
      <c r="AF1" s="23" t="s">
        <v>30</v>
      </c>
      <c r="AG1" s="23" t="s">
        <v>31</v>
      </c>
      <c r="AH1" s="23" t="s">
        <v>32</v>
      </c>
      <c r="AI1" s="24" t="s">
        <v>33</v>
      </c>
      <c r="AJ1" s="25" t="s">
        <v>34</v>
      </c>
      <c r="AK1" s="5"/>
    </row>
    <row r="2" spans="1:37" x14ac:dyDescent="0.25">
      <c r="A2" s="1" t="s">
        <v>35</v>
      </c>
      <c r="B2" s="1"/>
      <c r="C2" s="1"/>
      <c r="D2" s="1"/>
      <c r="E2" s="1"/>
      <c r="F2" s="1"/>
      <c r="G2" s="15"/>
      <c r="H2" s="1"/>
      <c r="I2" s="1"/>
      <c r="J2" s="1"/>
      <c r="K2" s="1"/>
      <c r="L2" s="1"/>
      <c r="M2" s="15"/>
      <c r="N2" s="1"/>
      <c r="O2" s="1"/>
      <c r="P2" s="15"/>
      <c r="Q2" s="1"/>
      <c r="R2" s="15"/>
      <c r="S2" s="1"/>
      <c r="T2" s="1"/>
      <c r="U2" s="1"/>
      <c r="V2" s="1"/>
      <c r="W2" s="1"/>
      <c r="X2" s="1"/>
      <c r="Y2" s="1"/>
      <c r="Z2" s="15"/>
      <c r="AA2" s="1"/>
      <c r="AB2" s="15"/>
      <c r="AC2" s="15"/>
      <c r="AD2" s="1"/>
      <c r="AE2" s="1"/>
      <c r="AF2" s="1"/>
      <c r="AG2" s="1"/>
      <c r="AH2" s="1"/>
      <c r="AI2" s="15"/>
      <c r="AJ2" s="4"/>
      <c r="AK2" s="6" t="s">
        <v>36</v>
      </c>
    </row>
    <row r="3" spans="1:37" x14ac:dyDescent="0.25">
      <c r="A3" s="3" t="s">
        <v>37</v>
      </c>
      <c r="B3" s="1">
        <v>50</v>
      </c>
      <c r="C3" s="1">
        <v>0</v>
      </c>
      <c r="D3" s="1">
        <v>0</v>
      </c>
      <c r="E3" s="1">
        <v>0</v>
      </c>
      <c r="F3" s="1">
        <v>0</v>
      </c>
      <c r="G3" s="15">
        <v>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5">
        <v>0</v>
      </c>
      <c r="N3" s="1">
        <v>0</v>
      </c>
      <c r="O3" s="1">
        <v>0</v>
      </c>
      <c r="P3" s="15">
        <v>0</v>
      </c>
      <c r="Q3" s="1">
        <v>0</v>
      </c>
      <c r="R3" s="15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5">
        <v>0</v>
      </c>
      <c r="AA3" s="1">
        <v>0</v>
      </c>
      <c r="AB3" s="15">
        <v>0</v>
      </c>
      <c r="AC3" s="15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5">
        <v>0</v>
      </c>
      <c r="AJ3" s="4">
        <v>0</v>
      </c>
      <c r="AK3" s="6">
        <v>1</v>
      </c>
    </row>
    <row r="4" spans="1:37" x14ac:dyDescent="0.25">
      <c r="A4" s="3" t="s">
        <v>38</v>
      </c>
      <c r="B4" s="1">
        <v>50</v>
      </c>
      <c r="C4" s="1">
        <v>0</v>
      </c>
      <c r="D4" s="1">
        <v>0</v>
      </c>
      <c r="E4" s="1">
        <v>2</v>
      </c>
      <c r="F4" s="1">
        <v>2</v>
      </c>
      <c r="G4" s="15">
        <v>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5">
        <v>6</v>
      </c>
      <c r="N4" s="1">
        <v>0</v>
      </c>
      <c r="O4" s="1">
        <v>0</v>
      </c>
      <c r="P4" s="15">
        <v>1</v>
      </c>
      <c r="Q4" s="1">
        <v>1</v>
      </c>
      <c r="R4" s="15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1</v>
      </c>
      <c r="Z4" s="15">
        <v>1</v>
      </c>
      <c r="AA4" s="1">
        <v>0</v>
      </c>
      <c r="AB4" s="15">
        <v>0</v>
      </c>
      <c r="AC4" s="15">
        <v>0</v>
      </c>
      <c r="AD4" s="1">
        <v>0</v>
      </c>
      <c r="AE4" s="1">
        <v>0</v>
      </c>
      <c r="AF4" s="1">
        <v>0</v>
      </c>
      <c r="AG4" s="1">
        <v>1</v>
      </c>
      <c r="AH4" s="1">
        <v>0</v>
      </c>
      <c r="AI4" s="15">
        <v>0</v>
      </c>
      <c r="AJ4" s="4">
        <v>0</v>
      </c>
      <c r="AK4" s="6">
        <v>18</v>
      </c>
    </row>
    <row r="5" spans="1:37" x14ac:dyDescent="0.25">
      <c r="A5" s="3" t="s">
        <v>39</v>
      </c>
      <c r="B5" s="1">
        <v>20</v>
      </c>
      <c r="C5" s="1">
        <v>0</v>
      </c>
      <c r="D5" s="1">
        <v>3</v>
      </c>
      <c r="E5" s="1">
        <v>73</v>
      </c>
      <c r="F5" s="1">
        <v>11</v>
      </c>
      <c r="G5" s="15">
        <v>26</v>
      </c>
      <c r="H5" s="1">
        <v>0</v>
      </c>
      <c r="I5" s="1">
        <v>1</v>
      </c>
      <c r="J5" s="1">
        <v>2</v>
      </c>
      <c r="K5" s="1">
        <v>0</v>
      </c>
      <c r="L5" s="1">
        <v>3</v>
      </c>
      <c r="M5" s="15">
        <v>36</v>
      </c>
      <c r="N5" s="1">
        <v>2</v>
      </c>
      <c r="O5" s="1">
        <v>4</v>
      </c>
      <c r="P5" s="15">
        <v>57</v>
      </c>
      <c r="Q5" s="1">
        <v>36</v>
      </c>
      <c r="R5" s="15">
        <v>34</v>
      </c>
      <c r="S5" s="1">
        <v>7</v>
      </c>
      <c r="T5" s="1">
        <v>0</v>
      </c>
      <c r="U5" s="1">
        <v>2</v>
      </c>
      <c r="V5" s="1">
        <v>0</v>
      </c>
      <c r="W5" s="1">
        <v>1</v>
      </c>
      <c r="X5" s="1">
        <v>0</v>
      </c>
      <c r="Y5" s="1">
        <v>0</v>
      </c>
      <c r="Z5" s="15">
        <v>6</v>
      </c>
      <c r="AA5" s="1">
        <v>0</v>
      </c>
      <c r="AB5" s="15">
        <v>38</v>
      </c>
      <c r="AC5" s="15">
        <v>67</v>
      </c>
      <c r="AD5" s="1">
        <v>3</v>
      </c>
      <c r="AE5" s="1">
        <v>1</v>
      </c>
      <c r="AF5" s="1">
        <v>0</v>
      </c>
      <c r="AG5" s="1">
        <v>0</v>
      </c>
      <c r="AH5" s="1">
        <v>0</v>
      </c>
      <c r="AI5" s="15">
        <v>47</v>
      </c>
      <c r="AJ5" s="4">
        <v>6</v>
      </c>
      <c r="AK5" s="6">
        <v>466</v>
      </c>
    </row>
    <row r="6" spans="1:37" x14ac:dyDescent="0.25">
      <c r="A6" s="18" t="s">
        <v>40</v>
      </c>
      <c r="B6" s="19"/>
      <c r="C6" s="19">
        <v>0</v>
      </c>
      <c r="D6" s="19">
        <v>0</v>
      </c>
      <c r="E6" s="19">
        <v>0</v>
      </c>
      <c r="F6" s="19">
        <v>0</v>
      </c>
      <c r="G6" s="19">
        <v>34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3</v>
      </c>
      <c r="Q6" s="19">
        <v>0</v>
      </c>
      <c r="R6" s="19">
        <v>1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12</v>
      </c>
      <c r="AC6" s="19">
        <v>4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20">
        <v>0</v>
      </c>
      <c r="AK6" s="21">
        <v>41</v>
      </c>
    </row>
    <row r="7" spans="1:37" x14ac:dyDescent="0.25">
      <c r="A7" s="3" t="s">
        <v>41</v>
      </c>
      <c r="B7" s="1">
        <v>3647.6</v>
      </c>
      <c r="C7" s="1">
        <v>0</v>
      </c>
      <c r="D7" s="1">
        <v>0</v>
      </c>
      <c r="E7" s="1">
        <v>0</v>
      </c>
      <c r="F7" s="1">
        <v>0</v>
      </c>
      <c r="G7" s="15">
        <v>0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5">
        <v>0</v>
      </c>
      <c r="N7" s="1">
        <v>0</v>
      </c>
      <c r="O7" s="1">
        <v>0</v>
      </c>
      <c r="P7" s="15">
        <v>0</v>
      </c>
      <c r="Q7" s="1">
        <v>0</v>
      </c>
      <c r="R7" s="15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5">
        <v>0</v>
      </c>
      <c r="AA7" s="1">
        <v>0</v>
      </c>
      <c r="AB7" s="15">
        <v>0</v>
      </c>
      <c r="AC7" s="15">
        <v>0</v>
      </c>
      <c r="AD7" s="1">
        <v>0</v>
      </c>
      <c r="AE7" s="1">
        <v>0</v>
      </c>
      <c r="AF7" s="1">
        <v>1</v>
      </c>
      <c r="AG7" s="1">
        <v>0</v>
      </c>
      <c r="AH7" s="1">
        <v>0</v>
      </c>
      <c r="AI7" s="15">
        <v>0</v>
      </c>
      <c r="AJ7" s="4">
        <v>0</v>
      </c>
      <c r="AK7" s="6">
        <v>2</v>
      </c>
    </row>
    <row r="8" spans="1:37" x14ac:dyDescent="0.25">
      <c r="A8" s="3" t="s">
        <v>42</v>
      </c>
      <c r="B8" s="1">
        <v>7</v>
      </c>
      <c r="C8" s="1">
        <v>0</v>
      </c>
      <c r="D8" s="1">
        <v>0</v>
      </c>
      <c r="E8" s="1">
        <v>4</v>
      </c>
      <c r="F8" s="1">
        <v>0</v>
      </c>
      <c r="G8" s="15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5">
        <v>1</v>
      </c>
      <c r="N8" s="1">
        <v>0</v>
      </c>
      <c r="O8" s="1">
        <v>0</v>
      </c>
      <c r="P8" s="15">
        <v>0</v>
      </c>
      <c r="Q8" s="1">
        <v>2</v>
      </c>
      <c r="R8" s="15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5">
        <v>0</v>
      </c>
      <c r="AA8" s="1">
        <v>0</v>
      </c>
      <c r="AB8" s="15">
        <v>1</v>
      </c>
      <c r="AC8" s="15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5">
        <v>0</v>
      </c>
      <c r="AJ8" s="4">
        <v>0</v>
      </c>
      <c r="AK8" s="6">
        <v>9</v>
      </c>
    </row>
    <row r="9" spans="1:37" x14ac:dyDescent="0.25">
      <c r="A9" s="3" t="s">
        <v>43</v>
      </c>
      <c r="B9" s="1">
        <v>5</v>
      </c>
      <c r="C9" s="1">
        <v>0</v>
      </c>
      <c r="D9" s="1">
        <v>0</v>
      </c>
      <c r="E9" s="1">
        <v>0</v>
      </c>
      <c r="F9" s="1">
        <v>0</v>
      </c>
      <c r="G9" s="15">
        <v>0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5">
        <v>0</v>
      </c>
      <c r="N9" s="1">
        <v>0</v>
      </c>
      <c r="O9" s="1">
        <v>0</v>
      </c>
      <c r="P9" s="15">
        <v>0</v>
      </c>
      <c r="Q9" s="1">
        <v>1</v>
      </c>
      <c r="R9" s="15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5">
        <v>0</v>
      </c>
      <c r="AA9" s="1">
        <v>0</v>
      </c>
      <c r="AB9" s="15">
        <v>0</v>
      </c>
      <c r="AC9" s="15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5">
        <v>0</v>
      </c>
      <c r="AJ9" s="4">
        <v>0</v>
      </c>
      <c r="AK9" s="6">
        <v>2</v>
      </c>
    </row>
    <row r="10" spans="1:37" x14ac:dyDescent="0.25">
      <c r="A10" s="3" t="s">
        <v>44</v>
      </c>
      <c r="B10" s="1">
        <v>26</v>
      </c>
      <c r="C10" s="1">
        <v>1</v>
      </c>
      <c r="D10" s="1">
        <v>0</v>
      </c>
      <c r="E10" s="1">
        <v>19</v>
      </c>
      <c r="F10" s="1">
        <v>6</v>
      </c>
      <c r="G10" s="15">
        <v>10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5">
        <v>15</v>
      </c>
      <c r="N10" s="1">
        <v>0</v>
      </c>
      <c r="O10" s="1">
        <v>4</v>
      </c>
      <c r="P10" s="15">
        <v>5</v>
      </c>
      <c r="Q10" s="1">
        <v>16</v>
      </c>
      <c r="R10" s="15">
        <v>19</v>
      </c>
      <c r="S10" s="1">
        <v>1</v>
      </c>
      <c r="T10" s="1">
        <v>1</v>
      </c>
      <c r="U10" s="1">
        <v>6</v>
      </c>
      <c r="V10" s="1">
        <v>0</v>
      </c>
      <c r="W10" s="1">
        <v>0</v>
      </c>
      <c r="X10" s="1">
        <v>1</v>
      </c>
      <c r="Y10" s="1">
        <v>0</v>
      </c>
      <c r="Z10" s="15">
        <v>5</v>
      </c>
      <c r="AA10" s="1">
        <v>1</v>
      </c>
      <c r="AB10" s="15">
        <v>8</v>
      </c>
      <c r="AC10" s="15">
        <v>20</v>
      </c>
      <c r="AD10" s="1">
        <v>3</v>
      </c>
      <c r="AE10" s="1">
        <v>0</v>
      </c>
      <c r="AF10" s="1">
        <v>0</v>
      </c>
      <c r="AG10" s="1">
        <v>1</v>
      </c>
      <c r="AH10" s="1">
        <v>8</v>
      </c>
      <c r="AI10" s="15">
        <v>13</v>
      </c>
      <c r="AJ10" s="4">
        <v>1</v>
      </c>
      <c r="AK10" s="6">
        <v>165</v>
      </c>
    </row>
    <row r="11" spans="1:37" x14ac:dyDescent="0.25">
      <c r="A11" s="3" t="s">
        <v>45</v>
      </c>
      <c r="B11" s="1">
        <v>10</v>
      </c>
      <c r="C11" s="1">
        <v>8</v>
      </c>
      <c r="D11" s="1">
        <v>0</v>
      </c>
      <c r="E11" s="1">
        <v>10</v>
      </c>
      <c r="F11" s="1">
        <v>4</v>
      </c>
      <c r="G11" s="15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5">
        <v>10</v>
      </c>
      <c r="N11" s="1">
        <v>1</v>
      </c>
      <c r="O11" s="1">
        <v>2</v>
      </c>
      <c r="P11" s="15">
        <v>9</v>
      </c>
      <c r="Q11" s="1">
        <v>10</v>
      </c>
      <c r="R11" s="15">
        <v>11</v>
      </c>
      <c r="S11" s="1">
        <v>1</v>
      </c>
      <c r="T11" s="1">
        <v>3</v>
      </c>
      <c r="U11" s="1">
        <v>0</v>
      </c>
      <c r="V11" s="1">
        <v>1</v>
      </c>
      <c r="W11" s="1">
        <v>0</v>
      </c>
      <c r="X11" s="1">
        <v>0</v>
      </c>
      <c r="Y11" s="1">
        <v>0</v>
      </c>
      <c r="Z11" s="15">
        <v>0</v>
      </c>
      <c r="AA11" s="1">
        <v>1</v>
      </c>
      <c r="AB11" s="15">
        <v>9</v>
      </c>
      <c r="AC11" s="15">
        <v>10</v>
      </c>
      <c r="AD11" s="1">
        <v>0</v>
      </c>
      <c r="AE11" s="1">
        <v>0</v>
      </c>
      <c r="AF11" s="1">
        <v>0</v>
      </c>
      <c r="AG11" s="1">
        <v>0</v>
      </c>
      <c r="AH11" s="1">
        <v>13</v>
      </c>
      <c r="AI11" s="15">
        <v>9</v>
      </c>
      <c r="AJ11" s="4">
        <v>0</v>
      </c>
      <c r="AK11" s="6">
        <v>113</v>
      </c>
    </row>
    <row r="12" spans="1:37" x14ac:dyDescent="0.25">
      <c r="A12" s="3" t="s">
        <v>46</v>
      </c>
      <c r="B12" s="1">
        <v>4</v>
      </c>
      <c r="C12" s="1">
        <v>0</v>
      </c>
      <c r="D12" s="1">
        <v>0</v>
      </c>
      <c r="E12" s="1">
        <v>1</v>
      </c>
      <c r="F12" s="1">
        <v>2</v>
      </c>
      <c r="G12" s="15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5">
        <v>0</v>
      </c>
      <c r="N12" s="1">
        <v>0</v>
      </c>
      <c r="O12" s="1">
        <v>0</v>
      </c>
      <c r="P12" s="15">
        <v>0</v>
      </c>
      <c r="Q12" s="1">
        <v>2</v>
      </c>
      <c r="R12" s="15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5">
        <v>0</v>
      </c>
      <c r="AA12" s="1">
        <v>0</v>
      </c>
      <c r="AB12" s="15">
        <v>0</v>
      </c>
      <c r="AC12" s="15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5">
        <v>0</v>
      </c>
      <c r="AJ12" s="4">
        <v>0</v>
      </c>
      <c r="AK12" s="6">
        <v>5</v>
      </c>
    </row>
    <row r="13" spans="1:37" ht="15.75" thickBot="1" x14ac:dyDescent="0.3">
      <c r="A13" s="7" t="s">
        <v>47</v>
      </c>
      <c r="B13" s="8"/>
      <c r="C13" s="8">
        <v>0</v>
      </c>
      <c r="D13" s="8">
        <v>0</v>
      </c>
      <c r="E13" s="8">
        <v>1</v>
      </c>
      <c r="F13" s="8">
        <v>0</v>
      </c>
      <c r="G13" s="16">
        <v>0</v>
      </c>
      <c r="H13" s="8">
        <v>0</v>
      </c>
      <c r="I13" s="8">
        <v>0</v>
      </c>
      <c r="J13" s="8">
        <v>0</v>
      </c>
      <c r="K13" s="8">
        <v>0</v>
      </c>
      <c r="L13" s="8">
        <v>1</v>
      </c>
      <c r="M13" s="16">
        <v>0</v>
      </c>
      <c r="N13" s="8">
        <v>0</v>
      </c>
      <c r="O13" s="8">
        <v>0</v>
      </c>
      <c r="P13" s="16">
        <v>2</v>
      </c>
      <c r="Q13" s="8">
        <v>0</v>
      </c>
      <c r="R13" s="16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16">
        <v>0</v>
      </c>
      <c r="AA13" s="8">
        <v>0</v>
      </c>
      <c r="AB13" s="16">
        <v>0</v>
      </c>
      <c r="AC13" s="16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16">
        <v>0</v>
      </c>
      <c r="AJ13" s="9">
        <v>0</v>
      </c>
      <c r="AK13" s="10">
        <v>4</v>
      </c>
    </row>
    <row r="14" spans="1:37" ht="15.75" thickBot="1" x14ac:dyDescent="0.3">
      <c r="A14" s="11" t="s">
        <v>36</v>
      </c>
      <c r="B14" s="12"/>
      <c r="C14" s="12">
        <v>9</v>
      </c>
      <c r="D14" s="12">
        <v>3</v>
      </c>
      <c r="E14" s="12">
        <v>110</v>
      </c>
      <c r="F14" s="12">
        <v>25</v>
      </c>
      <c r="G14" s="17">
        <v>75</v>
      </c>
      <c r="H14" s="12">
        <v>1</v>
      </c>
      <c r="I14" s="12">
        <v>1</v>
      </c>
      <c r="J14" s="12">
        <v>4</v>
      </c>
      <c r="K14" s="12">
        <v>1</v>
      </c>
      <c r="L14" s="12">
        <v>4</v>
      </c>
      <c r="M14" s="17">
        <v>68</v>
      </c>
      <c r="N14" s="12">
        <v>3</v>
      </c>
      <c r="O14" s="12">
        <v>10</v>
      </c>
      <c r="P14" s="17">
        <v>77</v>
      </c>
      <c r="Q14" s="12">
        <v>68</v>
      </c>
      <c r="R14" s="17">
        <v>64</v>
      </c>
      <c r="S14" s="12">
        <v>9</v>
      </c>
      <c r="T14" s="12">
        <v>4</v>
      </c>
      <c r="U14" s="12">
        <v>8</v>
      </c>
      <c r="V14" s="12">
        <v>1</v>
      </c>
      <c r="W14" s="12">
        <v>1</v>
      </c>
      <c r="X14" s="12">
        <v>1</v>
      </c>
      <c r="Y14" s="12">
        <v>1</v>
      </c>
      <c r="Z14" s="17">
        <v>12</v>
      </c>
      <c r="AA14" s="12">
        <v>2</v>
      </c>
      <c r="AB14" s="17">
        <v>56</v>
      </c>
      <c r="AC14" s="17">
        <v>101</v>
      </c>
      <c r="AD14" s="12">
        <v>6</v>
      </c>
      <c r="AE14" s="12">
        <v>1</v>
      </c>
      <c r="AF14" s="12">
        <v>1</v>
      </c>
      <c r="AG14" s="12">
        <v>2</v>
      </c>
      <c r="AH14" s="12">
        <v>21</v>
      </c>
      <c r="AI14" s="17">
        <v>69</v>
      </c>
      <c r="AJ14" s="13">
        <v>7</v>
      </c>
      <c r="AK14" s="14">
        <v>826</v>
      </c>
    </row>
    <row r="17" spans="1:37" ht="15.75" thickBot="1" x14ac:dyDescent="0.3">
      <c r="A17" t="s">
        <v>35</v>
      </c>
    </row>
    <row r="18" spans="1:37" x14ac:dyDescent="0.25">
      <c r="A18" s="1" t="s">
        <v>37</v>
      </c>
      <c r="B18" s="1">
        <v>50</v>
      </c>
      <c r="C18" s="1">
        <f>$B3*C3</f>
        <v>0</v>
      </c>
      <c r="D18" s="1">
        <f t="shared" ref="D18:AJ18" si="0">$B3*D3</f>
        <v>0</v>
      </c>
      <c r="E18" s="1">
        <f t="shared" si="0"/>
        <v>0</v>
      </c>
      <c r="F18" s="1">
        <f t="shared" si="0"/>
        <v>0</v>
      </c>
      <c r="G18" s="15">
        <f t="shared" si="0"/>
        <v>50</v>
      </c>
      <c r="H18" s="1">
        <f t="shared" si="0"/>
        <v>0</v>
      </c>
      <c r="I18" s="1">
        <f t="shared" si="0"/>
        <v>0</v>
      </c>
      <c r="J18" s="1">
        <f t="shared" si="0"/>
        <v>0</v>
      </c>
      <c r="K18" s="1">
        <f t="shared" si="0"/>
        <v>0</v>
      </c>
      <c r="L18" s="1">
        <f t="shared" si="0"/>
        <v>0</v>
      </c>
      <c r="M18" s="15">
        <f t="shared" si="0"/>
        <v>0</v>
      </c>
      <c r="N18" s="1">
        <f t="shared" si="0"/>
        <v>0</v>
      </c>
      <c r="O18" s="1">
        <f t="shared" si="0"/>
        <v>0</v>
      </c>
      <c r="P18" s="15">
        <f t="shared" si="0"/>
        <v>0</v>
      </c>
      <c r="Q18" s="1">
        <f t="shared" si="0"/>
        <v>0</v>
      </c>
      <c r="R18" s="15">
        <f t="shared" si="0"/>
        <v>0</v>
      </c>
      <c r="S18" s="1">
        <f t="shared" si="0"/>
        <v>0</v>
      </c>
      <c r="T18" s="1">
        <f t="shared" si="0"/>
        <v>0</v>
      </c>
      <c r="U18" s="1">
        <f t="shared" si="0"/>
        <v>0</v>
      </c>
      <c r="V18" s="1">
        <f t="shared" si="0"/>
        <v>0</v>
      </c>
      <c r="W18" s="1">
        <f t="shared" si="0"/>
        <v>0</v>
      </c>
      <c r="X18" s="1">
        <f t="shared" si="0"/>
        <v>0</v>
      </c>
      <c r="Y18" s="1">
        <f t="shared" si="0"/>
        <v>0</v>
      </c>
      <c r="Z18" s="15">
        <f t="shared" si="0"/>
        <v>0</v>
      </c>
      <c r="AA18" s="1">
        <f t="shared" si="0"/>
        <v>0</v>
      </c>
      <c r="AB18" s="15">
        <f t="shared" si="0"/>
        <v>0</v>
      </c>
      <c r="AC18" s="15">
        <f t="shared" si="0"/>
        <v>0</v>
      </c>
      <c r="AD18" s="1">
        <f t="shared" si="0"/>
        <v>0</v>
      </c>
      <c r="AE18" s="1">
        <f t="shared" si="0"/>
        <v>0</v>
      </c>
      <c r="AF18" s="1">
        <f t="shared" si="0"/>
        <v>0</v>
      </c>
      <c r="AG18" s="1">
        <f t="shared" si="0"/>
        <v>0</v>
      </c>
      <c r="AH18" s="1">
        <f t="shared" si="0"/>
        <v>0</v>
      </c>
      <c r="AI18" s="15">
        <f t="shared" si="0"/>
        <v>0</v>
      </c>
      <c r="AJ18" s="4">
        <f t="shared" si="0"/>
        <v>0</v>
      </c>
      <c r="AK18" s="5">
        <f>SUM(C18:AJ18)</f>
        <v>50</v>
      </c>
    </row>
    <row r="19" spans="1:37" x14ac:dyDescent="0.25">
      <c r="A19" s="1" t="s">
        <v>38</v>
      </c>
      <c r="B19" s="1">
        <v>50</v>
      </c>
      <c r="C19" s="1">
        <f t="shared" ref="C19:AJ19" si="1">$B4*C4</f>
        <v>0</v>
      </c>
      <c r="D19" s="1">
        <f t="shared" si="1"/>
        <v>0</v>
      </c>
      <c r="E19" s="1">
        <f t="shared" si="1"/>
        <v>100</v>
      </c>
      <c r="F19" s="1">
        <f t="shared" si="1"/>
        <v>100</v>
      </c>
      <c r="G19" s="15">
        <f t="shared" si="1"/>
        <v>150</v>
      </c>
      <c r="H19" s="1">
        <f t="shared" si="1"/>
        <v>0</v>
      </c>
      <c r="I19" s="1">
        <f t="shared" si="1"/>
        <v>0</v>
      </c>
      <c r="J19" s="1">
        <f t="shared" si="1"/>
        <v>0</v>
      </c>
      <c r="K19" s="1">
        <f t="shared" si="1"/>
        <v>0</v>
      </c>
      <c r="L19" s="1">
        <f t="shared" si="1"/>
        <v>0</v>
      </c>
      <c r="M19" s="15">
        <f t="shared" si="1"/>
        <v>300</v>
      </c>
      <c r="N19" s="1">
        <f t="shared" si="1"/>
        <v>0</v>
      </c>
      <c r="O19" s="1">
        <f t="shared" si="1"/>
        <v>0</v>
      </c>
      <c r="P19" s="15">
        <f t="shared" si="1"/>
        <v>50</v>
      </c>
      <c r="Q19" s="1">
        <f t="shared" si="1"/>
        <v>50</v>
      </c>
      <c r="R19" s="15">
        <f t="shared" si="1"/>
        <v>0</v>
      </c>
      <c r="S19" s="1">
        <f t="shared" si="1"/>
        <v>0</v>
      </c>
      <c r="T19" s="1">
        <f t="shared" si="1"/>
        <v>0</v>
      </c>
      <c r="U19" s="1">
        <f t="shared" si="1"/>
        <v>0</v>
      </c>
      <c r="V19" s="1">
        <f t="shared" si="1"/>
        <v>0</v>
      </c>
      <c r="W19" s="1">
        <f t="shared" si="1"/>
        <v>0</v>
      </c>
      <c r="X19" s="1">
        <f t="shared" si="1"/>
        <v>0</v>
      </c>
      <c r="Y19" s="1">
        <f t="shared" si="1"/>
        <v>50</v>
      </c>
      <c r="Z19" s="15">
        <f t="shared" si="1"/>
        <v>50</v>
      </c>
      <c r="AA19" s="1">
        <f t="shared" si="1"/>
        <v>0</v>
      </c>
      <c r="AB19" s="15">
        <f t="shared" si="1"/>
        <v>0</v>
      </c>
      <c r="AC19" s="15">
        <f t="shared" si="1"/>
        <v>0</v>
      </c>
      <c r="AD19" s="1">
        <f t="shared" si="1"/>
        <v>0</v>
      </c>
      <c r="AE19" s="1">
        <f t="shared" si="1"/>
        <v>0</v>
      </c>
      <c r="AF19" s="1">
        <f t="shared" si="1"/>
        <v>0</v>
      </c>
      <c r="AG19" s="1">
        <f t="shared" si="1"/>
        <v>50</v>
      </c>
      <c r="AH19" s="1">
        <f t="shared" si="1"/>
        <v>0</v>
      </c>
      <c r="AI19" s="15">
        <f t="shared" si="1"/>
        <v>0</v>
      </c>
      <c r="AJ19" s="4">
        <f t="shared" si="1"/>
        <v>0</v>
      </c>
      <c r="AK19" s="6">
        <f t="shared" ref="AK19:AK28" si="2">SUM(C19:AJ19)</f>
        <v>900</v>
      </c>
    </row>
    <row r="20" spans="1:37" x14ac:dyDescent="0.25">
      <c r="A20" s="1" t="s">
        <v>39</v>
      </c>
      <c r="B20" s="1">
        <v>20</v>
      </c>
      <c r="C20" s="1">
        <f t="shared" ref="C20:AJ20" si="3">$B5*C5</f>
        <v>0</v>
      </c>
      <c r="D20" s="1">
        <f t="shared" si="3"/>
        <v>60</v>
      </c>
      <c r="E20" s="1">
        <f t="shared" si="3"/>
        <v>1460</v>
      </c>
      <c r="F20" s="1">
        <f t="shared" si="3"/>
        <v>220</v>
      </c>
      <c r="G20" s="15">
        <f t="shared" si="3"/>
        <v>520</v>
      </c>
      <c r="H20" s="1">
        <f t="shared" si="3"/>
        <v>0</v>
      </c>
      <c r="I20" s="1">
        <f t="shared" si="3"/>
        <v>20</v>
      </c>
      <c r="J20" s="1">
        <f t="shared" si="3"/>
        <v>40</v>
      </c>
      <c r="K20" s="1">
        <f t="shared" si="3"/>
        <v>0</v>
      </c>
      <c r="L20" s="1">
        <f t="shared" si="3"/>
        <v>60</v>
      </c>
      <c r="M20" s="15">
        <f t="shared" si="3"/>
        <v>720</v>
      </c>
      <c r="N20" s="1">
        <f t="shared" si="3"/>
        <v>40</v>
      </c>
      <c r="O20" s="1">
        <f t="shared" si="3"/>
        <v>80</v>
      </c>
      <c r="P20" s="15">
        <f t="shared" si="3"/>
        <v>1140</v>
      </c>
      <c r="Q20" s="1">
        <f t="shared" si="3"/>
        <v>720</v>
      </c>
      <c r="R20" s="15">
        <f t="shared" si="3"/>
        <v>680</v>
      </c>
      <c r="S20" s="1">
        <f t="shared" si="3"/>
        <v>140</v>
      </c>
      <c r="T20" s="1">
        <f t="shared" si="3"/>
        <v>0</v>
      </c>
      <c r="U20" s="1">
        <f t="shared" si="3"/>
        <v>40</v>
      </c>
      <c r="V20" s="1">
        <f t="shared" si="3"/>
        <v>0</v>
      </c>
      <c r="W20" s="1">
        <f t="shared" si="3"/>
        <v>20</v>
      </c>
      <c r="X20" s="1">
        <f t="shared" si="3"/>
        <v>0</v>
      </c>
      <c r="Y20" s="1">
        <f t="shared" si="3"/>
        <v>0</v>
      </c>
      <c r="Z20" s="15">
        <f t="shared" si="3"/>
        <v>120</v>
      </c>
      <c r="AA20" s="1">
        <f t="shared" si="3"/>
        <v>0</v>
      </c>
      <c r="AB20" s="15">
        <f t="shared" si="3"/>
        <v>760</v>
      </c>
      <c r="AC20" s="15">
        <f t="shared" si="3"/>
        <v>1340</v>
      </c>
      <c r="AD20" s="1">
        <f t="shared" si="3"/>
        <v>60</v>
      </c>
      <c r="AE20" s="1">
        <f t="shared" si="3"/>
        <v>20</v>
      </c>
      <c r="AF20" s="1">
        <f t="shared" si="3"/>
        <v>0</v>
      </c>
      <c r="AG20" s="1">
        <f t="shared" si="3"/>
        <v>0</v>
      </c>
      <c r="AH20" s="1">
        <f t="shared" si="3"/>
        <v>0</v>
      </c>
      <c r="AI20" s="15">
        <f t="shared" si="3"/>
        <v>940</v>
      </c>
      <c r="AJ20" s="4">
        <f t="shared" si="3"/>
        <v>120</v>
      </c>
      <c r="AK20" s="6">
        <f t="shared" si="2"/>
        <v>9320</v>
      </c>
    </row>
    <row r="21" spans="1:37" x14ac:dyDescent="0.25">
      <c r="A21" s="19" t="s">
        <v>40</v>
      </c>
      <c r="B21" s="19"/>
      <c r="C21" s="19">
        <f t="shared" ref="C21:AJ21" si="4">$B6*C6</f>
        <v>0</v>
      </c>
      <c r="D21" s="19">
        <f t="shared" si="4"/>
        <v>0</v>
      </c>
      <c r="E21" s="19">
        <f t="shared" si="4"/>
        <v>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19">
        <f t="shared" si="4"/>
        <v>0</v>
      </c>
      <c r="J21" s="19">
        <f t="shared" si="4"/>
        <v>0</v>
      </c>
      <c r="K21" s="19">
        <f t="shared" si="4"/>
        <v>0</v>
      </c>
      <c r="L21" s="19">
        <f t="shared" si="4"/>
        <v>0</v>
      </c>
      <c r="M21" s="19">
        <f t="shared" si="4"/>
        <v>0</v>
      </c>
      <c r="N21" s="19">
        <f t="shared" si="4"/>
        <v>0</v>
      </c>
      <c r="O21" s="19">
        <f t="shared" si="4"/>
        <v>0</v>
      </c>
      <c r="P21" s="19">
        <f t="shared" si="4"/>
        <v>0</v>
      </c>
      <c r="Q21" s="19">
        <f t="shared" si="4"/>
        <v>0</v>
      </c>
      <c r="R21" s="19">
        <f t="shared" si="4"/>
        <v>0</v>
      </c>
      <c r="S21" s="19">
        <f t="shared" si="4"/>
        <v>0</v>
      </c>
      <c r="T21" s="19">
        <f t="shared" si="4"/>
        <v>0</v>
      </c>
      <c r="U21" s="19">
        <f t="shared" si="4"/>
        <v>0</v>
      </c>
      <c r="V21" s="19">
        <f t="shared" si="4"/>
        <v>0</v>
      </c>
      <c r="W21" s="19">
        <f t="shared" si="4"/>
        <v>0</v>
      </c>
      <c r="X21" s="19">
        <f t="shared" si="4"/>
        <v>0</v>
      </c>
      <c r="Y21" s="19">
        <f t="shared" si="4"/>
        <v>0</v>
      </c>
      <c r="Z21" s="19">
        <f t="shared" si="4"/>
        <v>0</v>
      </c>
      <c r="AA21" s="19">
        <f t="shared" si="4"/>
        <v>0</v>
      </c>
      <c r="AB21" s="19">
        <f t="shared" si="4"/>
        <v>0</v>
      </c>
      <c r="AC21" s="19">
        <f t="shared" si="4"/>
        <v>0</v>
      </c>
      <c r="AD21" s="19">
        <f t="shared" si="4"/>
        <v>0</v>
      </c>
      <c r="AE21" s="19">
        <f t="shared" si="4"/>
        <v>0</v>
      </c>
      <c r="AF21" s="19">
        <f t="shared" si="4"/>
        <v>0</v>
      </c>
      <c r="AG21" s="19">
        <f t="shared" si="4"/>
        <v>0</v>
      </c>
      <c r="AH21" s="19">
        <f t="shared" si="4"/>
        <v>0</v>
      </c>
      <c r="AI21" s="19">
        <f t="shared" si="4"/>
        <v>0</v>
      </c>
      <c r="AJ21" s="20">
        <f t="shared" si="4"/>
        <v>0</v>
      </c>
      <c r="AK21" s="21">
        <f t="shared" si="2"/>
        <v>0</v>
      </c>
    </row>
    <row r="22" spans="1:37" x14ac:dyDescent="0.25">
      <c r="A22" s="1" t="s">
        <v>41</v>
      </c>
      <c r="B22" s="1">
        <v>3647.6</v>
      </c>
      <c r="C22" s="1">
        <f t="shared" ref="C22:AJ22" si="5">$B7*C7</f>
        <v>0</v>
      </c>
      <c r="D22" s="1">
        <f t="shared" si="5"/>
        <v>0</v>
      </c>
      <c r="E22" s="1">
        <f t="shared" si="5"/>
        <v>0</v>
      </c>
      <c r="F22" s="1">
        <f t="shared" si="5"/>
        <v>0</v>
      </c>
      <c r="G22" s="15">
        <f t="shared" si="5"/>
        <v>0</v>
      </c>
      <c r="H22" s="1">
        <f t="shared" si="5"/>
        <v>0</v>
      </c>
      <c r="I22" s="1">
        <f t="shared" si="5"/>
        <v>0</v>
      </c>
      <c r="J22" s="1">
        <f t="shared" si="5"/>
        <v>0</v>
      </c>
      <c r="K22" s="1">
        <f t="shared" si="5"/>
        <v>3647.6</v>
      </c>
      <c r="L22" s="1">
        <f t="shared" si="5"/>
        <v>0</v>
      </c>
      <c r="M22" s="15">
        <f t="shared" si="5"/>
        <v>0</v>
      </c>
      <c r="N22" s="1">
        <f t="shared" si="5"/>
        <v>0</v>
      </c>
      <c r="O22" s="1">
        <f t="shared" si="5"/>
        <v>0</v>
      </c>
      <c r="P22" s="15">
        <f t="shared" si="5"/>
        <v>0</v>
      </c>
      <c r="Q22" s="1">
        <f t="shared" si="5"/>
        <v>0</v>
      </c>
      <c r="R22" s="15">
        <f t="shared" si="5"/>
        <v>0</v>
      </c>
      <c r="S22" s="1">
        <f t="shared" si="5"/>
        <v>0</v>
      </c>
      <c r="T22" s="1">
        <f t="shared" si="5"/>
        <v>0</v>
      </c>
      <c r="U22" s="1">
        <f t="shared" si="5"/>
        <v>0</v>
      </c>
      <c r="V22" s="1">
        <f t="shared" si="5"/>
        <v>0</v>
      </c>
      <c r="W22" s="1">
        <f t="shared" si="5"/>
        <v>0</v>
      </c>
      <c r="X22" s="1">
        <f t="shared" si="5"/>
        <v>0</v>
      </c>
      <c r="Y22" s="1">
        <f t="shared" si="5"/>
        <v>0</v>
      </c>
      <c r="Z22" s="15">
        <f t="shared" si="5"/>
        <v>0</v>
      </c>
      <c r="AA22" s="1">
        <f t="shared" si="5"/>
        <v>0</v>
      </c>
      <c r="AB22" s="15">
        <f t="shared" si="5"/>
        <v>0</v>
      </c>
      <c r="AC22" s="15">
        <f t="shared" si="5"/>
        <v>0</v>
      </c>
      <c r="AD22" s="1">
        <f t="shared" si="5"/>
        <v>0</v>
      </c>
      <c r="AE22" s="1">
        <f t="shared" si="5"/>
        <v>0</v>
      </c>
      <c r="AF22" s="1">
        <f t="shared" si="5"/>
        <v>3647.6</v>
      </c>
      <c r="AG22" s="1">
        <f t="shared" si="5"/>
        <v>0</v>
      </c>
      <c r="AH22" s="1">
        <f t="shared" si="5"/>
        <v>0</v>
      </c>
      <c r="AI22" s="15">
        <f t="shared" si="5"/>
        <v>0</v>
      </c>
      <c r="AJ22" s="4">
        <f t="shared" si="5"/>
        <v>0</v>
      </c>
      <c r="AK22" s="6">
        <f t="shared" si="2"/>
        <v>7295.2</v>
      </c>
    </row>
    <row r="23" spans="1:37" x14ac:dyDescent="0.25">
      <c r="A23" s="1" t="s">
        <v>42</v>
      </c>
      <c r="B23" s="1">
        <v>7</v>
      </c>
      <c r="C23" s="1">
        <f t="shared" ref="C23:AJ23" si="6">$B8*C8</f>
        <v>0</v>
      </c>
      <c r="D23" s="1">
        <f t="shared" si="6"/>
        <v>0</v>
      </c>
      <c r="E23" s="1">
        <f t="shared" si="6"/>
        <v>28</v>
      </c>
      <c r="F23" s="1">
        <f t="shared" si="6"/>
        <v>0</v>
      </c>
      <c r="G23" s="15">
        <f t="shared" si="6"/>
        <v>0</v>
      </c>
      <c r="H23" s="1">
        <f t="shared" si="6"/>
        <v>0</v>
      </c>
      <c r="I23" s="1">
        <f t="shared" si="6"/>
        <v>0</v>
      </c>
      <c r="J23" s="1">
        <f t="shared" si="6"/>
        <v>7</v>
      </c>
      <c r="K23" s="1">
        <f t="shared" si="6"/>
        <v>0</v>
      </c>
      <c r="L23" s="1">
        <f t="shared" si="6"/>
        <v>0</v>
      </c>
      <c r="M23" s="15">
        <f t="shared" si="6"/>
        <v>7</v>
      </c>
      <c r="N23" s="1">
        <f t="shared" si="6"/>
        <v>0</v>
      </c>
      <c r="O23" s="1">
        <f t="shared" si="6"/>
        <v>0</v>
      </c>
      <c r="P23" s="15">
        <f t="shared" si="6"/>
        <v>0</v>
      </c>
      <c r="Q23" s="1">
        <f t="shared" si="6"/>
        <v>14</v>
      </c>
      <c r="R23" s="15">
        <f t="shared" si="6"/>
        <v>0</v>
      </c>
      <c r="S23" s="1">
        <f t="shared" si="6"/>
        <v>0</v>
      </c>
      <c r="T23" s="1">
        <f t="shared" si="6"/>
        <v>0</v>
      </c>
      <c r="U23" s="1">
        <f t="shared" si="6"/>
        <v>0</v>
      </c>
      <c r="V23" s="1">
        <f t="shared" si="6"/>
        <v>0</v>
      </c>
      <c r="W23" s="1">
        <f t="shared" si="6"/>
        <v>0</v>
      </c>
      <c r="X23" s="1">
        <f t="shared" si="6"/>
        <v>0</v>
      </c>
      <c r="Y23" s="1">
        <f t="shared" si="6"/>
        <v>0</v>
      </c>
      <c r="Z23" s="15">
        <f t="shared" si="6"/>
        <v>0</v>
      </c>
      <c r="AA23" s="1">
        <f t="shared" si="6"/>
        <v>0</v>
      </c>
      <c r="AB23" s="15">
        <f t="shared" si="6"/>
        <v>7</v>
      </c>
      <c r="AC23" s="15">
        <f t="shared" si="6"/>
        <v>0</v>
      </c>
      <c r="AD23" s="1">
        <f t="shared" si="6"/>
        <v>0</v>
      </c>
      <c r="AE23" s="1">
        <f t="shared" si="6"/>
        <v>0</v>
      </c>
      <c r="AF23" s="1">
        <f t="shared" si="6"/>
        <v>0</v>
      </c>
      <c r="AG23" s="1">
        <f t="shared" si="6"/>
        <v>0</v>
      </c>
      <c r="AH23" s="1">
        <f t="shared" si="6"/>
        <v>0</v>
      </c>
      <c r="AI23" s="15">
        <f t="shared" si="6"/>
        <v>0</v>
      </c>
      <c r="AJ23" s="4">
        <f t="shared" si="6"/>
        <v>0</v>
      </c>
      <c r="AK23" s="6">
        <f t="shared" si="2"/>
        <v>63</v>
      </c>
    </row>
    <row r="24" spans="1:37" x14ac:dyDescent="0.25">
      <c r="A24" s="1" t="s">
        <v>43</v>
      </c>
      <c r="B24" s="1">
        <v>5</v>
      </c>
      <c r="C24" s="1">
        <f t="shared" ref="C24:AJ24" si="7">$B9*C9</f>
        <v>0</v>
      </c>
      <c r="D24" s="1">
        <f t="shared" si="7"/>
        <v>0</v>
      </c>
      <c r="E24" s="1">
        <f t="shared" si="7"/>
        <v>0</v>
      </c>
      <c r="F24" s="1">
        <f t="shared" si="7"/>
        <v>0</v>
      </c>
      <c r="G24" s="15">
        <f t="shared" si="7"/>
        <v>0</v>
      </c>
      <c r="H24" s="1">
        <f t="shared" si="7"/>
        <v>0</v>
      </c>
      <c r="I24" s="1">
        <f t="shared" si="7"/>
        <v>0</v>
      </c>
      <c r="J24" s="1">
        <f t="shared" si="7"/>
        <v>5</v>
      </c>
      <c r="K24" s="1">
        <f t="shared" si="7"/>
        <v>0</v>
      </c>
      <c r="L24" s="1">
        <f t="shared" si="7"/>
        <v>0</v>
      </c>
      <c r="M24" s="15">
        <f t="shared" si="7"/>
        <v>0</v>
      </c>
      <c r="N24" s="1">
        <f t="shared" si="7"/>
        <v>0</v>
      </c>
      <c r="O24" s="1">
        <f t="shared" si="7"/>
        <v>0</v>
      </c>
      <c r="P24" s="15">
        <f t="shared" si="7"/>
        <v>0</v>
      </c>
      <c r="Q24" s="1">
        <f t="shared" si="7"/>
        <v>5</v>
      </c>
      <c r="R24" s="15">
        <f t="shared" si="7"/>
        <v>0</v>
      </c>
      <c r="S24" s="1">
        <f t="shared" si="7"/>
        <v>0</v>
      </c>
      <c r="T24" s="1">
        <f t="shared" si="7"/>
        <v>0</v>
      </c>
      <c r="U24" s="1">
        <f t="shared" si="7"/>
        <v>0</v>
      </c>
      <c r="V24" s="1">
        <f t="shared" si="7"/>
        <v>0</v>
      </c>
      <c r="W24" s="1">
        <f t="shared" si="7"/>
        <v>0</v>
      </c>
      <c r="X24" s="1">
        <f t="shared" si="7"/>
        <v>0</v>
      </c>
      <c r="Y24" s="1">
        <f t="shared" si="7"/>
        <v>0</v>
      </c>
      <c r="Z24" s="15">
        <f t="shared" si="7"/>
        <v>0</v>
      </c>
      <c r="AA24" s="1">
        <f t="shared" si="7"/>
        <v>0</v>
      </c>
      <c r="AB24" s="15">
        <f t="shared" si="7"/>
        <v>0</v>
      </c>
      <c r="AC24" s="15">
        <f t="shared" si="7"/>
        <v>0</v>
      </c>
      <c r="AD24" s="1">
        <f t="shared" si="7"/>
        <v>0</v>
      </c>
      <c r="AE24" s="1">
        <f t="shared" si="7"/>
        <v>0</v>
      </c>
      <c r="AF24" s="1">
        <f t="shared" si="7"/>
        <v>0</v>
      </c>
      <c r="AG24" s="1">
        <f t="shared" si="7"/>
        <v>0</v>
      </c>
      <c r="AH24" s="1">
        <f t="shared" si="7"/>
        <v>0</v>
      </c>
      <c r="AI24" s="15">
        <f t="shared" si="7"/>
        <v>0</v>
      </c>
      <c r="AJ24" s="4">
        <f t="shared" si="7"/>
        <v>0</v>
      </c>
      <c r="AK24" s="6">
        <f t="shared" si="2"/>
        <v>10</v>
      </c>
    </row>
    <row r="25" spans="1:37" x14ac:dyDescent="0.25">
      <c r="A25" s="1" t="s">
        <v>44</v>
      </c>
      <c r="B25" s="1">
        <v>26</v>
      </c>
      <c r="C25" s="1">
        <f t="shared" ref="C25:AJ25" si="8">$B10*C10</f>
        <v>26</v>
      </c>
      <c r="D25" s="1">
        <f t="shared" si="8"/>
        <v>0</v>
      </c>
      <c r="E25" s="1">
        <f t="shared" si="8"/>
        <v>494</v>
      </c>
      <c r="F25" s="1">
        <f t="shared" si="8"/>
        <v>156</v>
      </c>
      <c r="G25" s="15">
        <f t="shared" si="8"/>
        <v>260</v>
      </c>
      <c r="H25" s="1">
        <f t="shared" si="8"/>
        <v>26</v>
      </c>
      <c r="I25" s="1">
        <f t="shared" si="8"/>
        <v>0</v>
      </c>
      <c r="J25" s="1">
        <f t="shared" si="8"/>
        <v>0</v>
      </c>
      <c r="K25" s="1">
        <f t="shared" si="8"/>
        <v>0</v>
      </c>
      <c r="L25" s="1">
        <f t="shared" si="8"/>
        <v>0</v>
      </c>
      <c r="M25" s="15">
        <f t="shared" si="8"/>
        <v>390</v>
      </c>
      <c r="N25" s="1">
        <f t="shared" si="8"/>
        <v>0</v>
      </c>
      <c r="O25" s="1">
        <f t="shared" si="8"/>
        <v>104</v>
      </c>
      <c r="P25" s="15">
        <f t="shared" si="8"/>
        <v>130</v>
      </c>
      <c r="Q25" s="1">
        <f t="shared" si="8"/>
        <v>416</v>
      </c>
      <c r="R25" s="15">
        <f t="shared" si="8"/>
        <v>494</v>
      </c>
      <c r="S25" s="1">
        <f t="shared" si="8"/>
        <v>26</v>
      </c>
      <c r="T25" s="1">
        <f t="shared" si="8"/>
        <v>26</v>
      </c>
      <c r="U25" s="1">
        <f t="shared" si="8"/>
        <v>156</v>
      </c>
      <c r="V25" s="1">
        <f t="shared" si="8"/>
        <v>0</v>
      </c>
      <c r="W25" s="1">
        <f t="shared" si="8"/>
        <v>0</v>
      </c>
      <c r="X25" s="1">
        <f t="shared" si="8"/>
        <v>26</v>
      </c>
      <c r="Y25" s="1">
        <f t="shared" si="8"/>
        <v>0</v>
      </c>
      <c r="Z25" s="15">
        <f t="shared" si="8"/>
        <v>130</v>
      </c>
      <c r="AA25" s="1">
        <f t="shared" si="8"/>
        <v>26</v>
      </c>
      <c r="AB25" s="15">
        <f t="shared" si="8"/>
        <v>208</v>
      </c>
      <c r="AC25" s="15">
        <f t="shared" si="8"/>
        <v>520</v>
      </c>
      <c r="AD25" s="1">
        <f t="shared" si="8"/>
        <v>78</v>
      </c>
      <c r="AE25" s="1">
        <f t="shared" si="8"/>
        <v>0</v>
      </c>
      <c r="AF25" s="1">
        <f t="shared" si="8"/>
        <v>0</v>
      </c>
      <c r="AG25" s="1">
        <f t="shared" si="8"/>
        <v>26</v>
      </c>
      <c r="AH25" s="1">
        <f t="shared" si="8"/>
        <v>208</v>
      </c>
      <c r="AI25" s="15">
        <f t="shared" si="8"/>
        <v>338</v>
      </c>
      <c r="AJ25" s="4">
        <f t="shared" si="8"/>
        <v>26</v>
      </c>
      <c r="AK25" s="6">
        <f t="shared" si="2"/>
        <v>4290</v>
      </c>
    </row>
    <row r="26" spans="1:37" x14ac:dyDescent="0.25">
      <c r="A26" s="1" t="s">
        <v>45</v>
      </c>
      <c r="B26" s="1">
        <v>10</v>
      </c>
      <c r="C26" s="1">
        <f t="shared" ref="C26:AJ26" si="9">$B11*C11</f>
        <v>80</v>
      </c>
      <c r="D26" s="1">
        <f t="shared" si="9"/>
        <v>0</v>
      </c>
      <c r="E26" s="1">
        <f t="shared" si="9"/>
        <v>100</v>
      </c>
      <c r="F26" s="1">
        <f t="shared" si="9"/>
        <v>40</v>
      </c>
      <c r="G26" s="15">
        <f t="shared" si="9"/>
        <v>10</v>
      </c>
      <c r="H26" s="1">
        <f t="shared" si="9"/>
        <v>0</v>
      </c>
      <c r="I26" s="1">
        <f t="shared" si="9"/>
        <v>0</v>
      </c>
      <c r="J26" s="1">
        <f t="shared" si="9"/>
        <v>0</v>
      </c>
      <c r="K26" s="1">
        <f t="shared" si="9"/>
        <v>0</v>
      </c>
      <c r="L26" s="1">
        <f t="shared" si="9"/>
        <v>0</v>
      </c>
      <c r="M26" s="15">
        <f t="shared" si="9"/>
        <v>100</v>
      </c>
      <c r="N26" s="1">
        <f t="shared" si="9"/>
        <v>10</v>
      </c>
      <c r="O26" s="1">
        <f t="shared" si="9"/>
        <v>20</v>
      </c>
      <c r="P26" s="15">
        <f t="shared" si="9"/>
        <v>90</v>
      </c>
      <c r="Q26" s="1">
        <f t="shared" si="9"/>
        <v>100</v>
      </c>
      <c r="R26" s="15">
        <f t="shared" si="9"/>
        <v>110</v>
      </c>
      <c r="S26" s="1">
        <f t="shared" si="9"/>
        <v>10</v>
      </c>
      <c r="T26" s="1">
        <f t="shared" si="9"/>
        <v>30</v>
      </c>
      <c r="U26" s="1">
        <f t="shared" si="9"/>
        <v>0</v>
      </c>
      <c r="V26" s="1">
        <f t="shared" si="9"/>
        <v>10</v>
      </c>
      <c r="W26" s="1">
        <f t="shared" si="9"/>
        <v>0</v>
      </c>
      <c r="X26" s="1">
        <f t="shared" si="9"/>
        <v>0</v>
      </c>
      <c r="Y26" s="1">
        <f t="shared" si="9"/>
        <v>0</v>
      </c>
      <c r="Z26" s="15">
        <f t="shared" si="9"/>
        <v>0</v>
      </c>
      <c r="AA26" s="1">
        <f t="shared" si="9"/>
        <v>10</v>
      </c>
      <c r="AB26" s="15">
        <f t="shared" si="9"/>
        <v>90</v>
      </c>
      <c r="AC26" s="15">
        <f t="shared" si="9"/>
        <v>100</v>
      </c>
      <c r="AD26" s="1">
        <f t="shared" si="9"/>
        <v>0</v>
      </c>
      <c r="AE26" s="1">
        <f t="shared" si="9"/>
        <v>0</v>
      </c>
      <c r="AF26" s="1">
        <f t="shared" si="9"/>
        <v>0</v>
      </c>
      <c r="AG26" s="1">
        <f t="shared" si="9"/>
        <v>0</v>
      </c>
      <c r="AH26" s="1">
        <f t="shared" si="9"/>
        <v>130</v>
      </c>
      <c r="AI26" s="15">
        <f t="shared" si="9"/>
        <v>90</v>
      </c>
      <c r="AJ26" s="4">
        <f t="shared" si="9"/>
        <v>0</v>
      </c>
      <c r="AK26" s="6">
        <f t="shared" si="2"/>
        <v>1130</v>
      </c>
    </row>
    <row r="27" spans="1:37" x14ac:dyDescent="0.25">
      <c r="A27" s="1" t="s">
        <v>46</v>
      </c>
      <c r="B27" s="1">
        <v>4</v>
      </c>
      <c r="C27" s="1">
        <f t="shared" ref="C27:AJ27" si="10">$B12*C12</f>
        <v>0</v>
      </c>
      <c r="D27" s="1">
        <f t="shared" si="10"/>
        <v>0</v>
      </c>
      <c r="E27" s="1">
        <f t="shared" si="10"/>
        <v>4</v>
      </c>
      <c r="F27" s="1">
        <f t="shared" si="10"/>
        <v>8</v>
      </c>
      <c r="G27" s="15">
        <f t="shared" si="10"/>
        <v>0</v>
      </c>
      <c r="H27" s="1">
        <f t="shared" si="10"/>
        <v>0</v>
      </c>
      <c r="I27" s="1">
        <f t="shared" si="10"/>
        <v>0</v>
      </c>
      <c r="J27" s="1">
        <f t="shared" si="10"/>
        <v>0</v>
      </c>
      <c r="K27" s="1">
        <f t="shared" si="10"/>
        <v>0</v>
      </c>
      <c r="L27" s="1">
        <f t="shared" si="10"/>
        <v>0</v>
      </c>
      <c r="M27" s="15">
        <f t="shared" si="10"/>
        <v>0</v>
      </c>
      <c r="N27" s="1">
        <f t="shared" si="10"/>
        <v>0</v>
      </c>
      <c r="O27" s="1">
        <f t="shared" si="10"/>
        <v>0</v>
      </c>
      <c r="P27" s="15">
        <f t="shared" si="10"/>
        <v>0</v>
      </c>
      <c r="Q27" s="1">
        <f t="shared" si="10"/>
        <v>8</v>
      </c>
      <c r="R27" s="15">
        <f t="shared" si="10"/>
        <v>0</v>
      </c>
      <c r="S27" s="1">
        <f t="shared" si="10"/>
        <v>0</v>
      </c>
      <c r="T27" s="1">
        <f t="shared" si="10"/>
        <v>0</v>
      </c>
      <c r="U27" s="1">
        <f t="shared" si="10"/>
        <v>0</v>
      </c>
      <c r="V27" s="1">
        <f t="shared" si="10"/>
        <v>0</v>
      </c>
      <c r="W27" s="1">
        <f t="shared" si="10"/>
        <v>0</v>
      </c>
      <c r="X27" s="1">
        <f t="shared" si="10"/>
        <v>0</v>
      </c>
      <c r="Y27" s="1">
        <f t="shared" si="10"/>
        <v>0</v>
      </c>
      <c r="Z27" s="15">
        <f t="shared" si="10"/>
        <v>0</v>
      </c>
      <c r="AA27" s="1">
        <f t="shared" si="10"/>
        <v>0</v>
      </c>
      <c r="AB27" s="15">
        <f t="shared" si="10"/>
        <v>0</v>
      </c>
      <c r="AC27" s="15">
        <f t="shared" si="10"/>
        <v>0</v>
      </c>
      <c r="AD27" s="1">
        <f t="shared" si="10"/>
        <v>0</v>
      </c>
      <c r="AE27" s="1">
        <f t="shared" si="10"/>
        <v>0</v>
      </c>
      <c r="AF27" s="1">
        <f t="shared" si="10"/>
        <v>0</v>
      </c>
      <c r="AG27" s="1">
        <f t="shared" si="10"/>
        <v>0</v>
      </c>
      <c r="AH27" s="1">
        <f t="shared" si="10"/>
        <v>0</v>
      </c>
      <c r="AI27" s="15">
        <f t="shared" si="10"/>
        <v>0</v>
      </c>
      <c r="AJ27" s="4">
        <f t="shared" si="10"/>
        <v>0</v>
      </c>
      <c r="AK27" s="6">
        <f t="shared" si="2"/>
        <v>20</v>
      </c>
    </row>
    <row r="28" spans="1:37" ht="15.75" thickBot="1" x14ac:dyDescent="0.3">
      <c r="A28" s="8" t="s">
        <v>47</v>
      </c>
      <c r="B28" s="8"/>
      <c r="C28" s="8">
        <f t="shared" ref="C28:AJ28" si="11">$B13*C13</f>
        <v>0</v>
      </c>
      <c r="D28" s="8">
        <f t="shared" si="11"/>
        <v>0</v>
      </c>
      <c r="E28" s="8">
        <f t="shared" si="11"/>
        <v>0</v>
      </c>
      <c r="F28" s="8">
        <f t="shared" si="11"/>
        <v>0</v>
      </c>
      <c r="G28" s="16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16">
        <f t="shared" si="11"/>
        <v>0</v>
      </c>
      <c r="N28" s="8">
        <f t="shared" si="11"/>
        <v>0</v>
      </c>
      <c r="O28" s="8">
        <f t="shared" si="11"/>
        <v>0</v>
      </c>
      <c r="P28" s="16">
        <f t="shared" si="11"/>
        <v>0</v>
      </c>
      <c r="Q28" s="8">
        <f t="shared" si="11"/>
        <v>0</v>
      </c>
      <c r="R28" s="16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16">
        <f t="shared" si="11"/>
        <v>0</v>
      </c>
      <c r="AA28" s="8">
        <f t="shared" si="11"/>
        <v>0</v>
      </c>
      <c r="AB28" s="16">
        <f t="shared" si="11"/>
        <v>0</v>
      </c>
      <c r="AC28" s="16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16">
        <f t="shared" si="11"/>
        <v>0</v>
      </c>
      <c r="AJ28" s="9">
        <f t="shared" si="11"/>
        <v>0</v>
      </c>
      <c r="AK28" s="10">
        <f t="shared" si="2"/>
        <v>0</v>
      </c>
    </row>
    <row r="29" spans="1:37" ht="15.75" thickBot="1" x14ac:dyDescent="0.3">
      <c r="A29" s="11" t="s">
        <v>36</v>
      </c>
      <c r="B29" s="12"/>
      <c r="C29" s="12">
        <f>SUM(C18:C28)</f>
        <v>106</v>
      </c>
      <c r="D29" s="12">
        <f t="shared" ref="D29:AJ29" si="12">SUM(D18:D28)</f>
        <v>60</v>
      </c>
      <c r="E29" s="12">
        <f t="shared" si="12"/>
        <v>2186</v>
      </c>
      <c r="F29" s="12">
        <f t="shared" si="12"/>
        <v>524</v>
      </c>
      <c r="G29" s="17">
        <f t="shared" si="12"/>
        <v>990</v>
      </c>
      <c r="H29" s="12">
        <f t="shared" si="12"/>
        <v>26</v>
      </c>
      <c r="I29" s="12">
        <f t="shared" si="12"/>
        <v>20</v>
      </c>
      <c r="J29" s="12">
        <f t="shared" si="12"/>
        <v>52</v>
      </c>
      <c r="K29" s="12">
        <f t="shared" si="12"/>
        <v>3647.6</v>
      </c>
      <c r="L29" s="12">
        <f t="shared" si="12"/>
        <v>60</v>
      </c>
      <c r="M29" s="17">
        <f t="shared" si="12"/>
        <v>1517</v>
      </c>
      <c r="N29" s="12">
        <f t="shared" si="12"/>
        <v>50</v>
      </c>
      <c r="O29" s="12">
        <f t="shared" si="12"/>
        <v>204</v>
      </c>
      <c r="P29" s="17">
        <f t="shared" si="12"/>
        <v>1410</v>
      </c>
      <c r="Q29" s="12">
        <f t="shared" si="12"/>
        <v>1313</v>
      </c>
      <c r="R29" s="17">
        <f t="shared" si="12"/>
        <v>1284</v>
      </c>
      <c r="S29" s="12">
        <f t="shared" si="12"/>
        <v>176</v>
      </c>
      <c r="T29" s="12">
        <f t="shared" si="12"/>
        <v>56</v>
      </c>
      <c r="U29" s="12">
        <f t="shared" si="12"/>
        <v>196</v>
      </c>
      <c r="V29" s="12">
        <f t="shared" si="12"/>
        <v>10</v>
      </c>
      <c r="W29" s="12">
        <f t="shared" si="12"/>
        <v>20</v>
      </c>
      <c r="X29" s="12">
        <f t="shared" si="12"/>
        <v>26</v>
      </c>
      <c r="Y29" s="12">
        <f t="shared" si="12"/>
        <v>50</v>
      </c>
      <c r="Z29" s="17">
        <f t="shared" si="12"/>
        <v>300</v>
      </c>
      <c r="AA29" s="12">
        <f t="shared" si="12"/>
        <v>36</v>
      </c>
      <c r="AB29" s="17">
        <f t="shared" si="12"/>
        <v>1065</v>
      </c>
      <c r="AC29" s="17">
        <f t="shared" si="12"/>
        <v>1960</v>
      </c>
      <c r="AD29" s="12">
        <f t="shared" si="12"/>
        <v>138</v>
      </c>
      <c r="AE29" s="12">
        <f t="shared" si="12"/>
        <v>20</v>
      </c>
      <c r="AF29" s="12">
        <f t="shared" si="12"/>
        <v>3647.6</v>
      </c>
      <c r="AG29" s="12">
        <f t="shared" si="12"/>
        <v>76</v>
      </c>
      <c r="AH29" s="12">
        <f t="shared" si="12"/>
        <v>338</v>
      </c>
      <c r="AI29" s="17">
        <f t="shared" si="12"/>
        <v>1368</v>
      </c>
      <c r="AJ29" s="13">
        <f t="shared" si="12"/>
        <v>146</v>
      </c>
      <c r="AK29" s="14">
        <f>SUM(C29:AJ29)</f>
        <v>23078.199999999997</v>
      </c>
    </row>
  </sheetData>
  <mergeCells count="45">
    <mergeCell ref="A9"/>
    <mergeCell ref="A10"/>
    <mergeCell ref="A11"/>
    <mergeCell ref="A12"/>
    <mergeCell ref="A13"/>
    <mergeCell ref="A4"/>
    <mergeCell ref="A5"/>
    <mergeCell ref="A6"/>
    <mergeCell ref="A7"/>
    <mergeCell ref="A8"/>
    <mergeCell ref="AG1"/>
    <mergeCell ref="AH1"/>
    <mergeCell ref="AI1"/>
    <mergeCell ref="AJ1"/>
    <mergeCell ref="A3"/>
    <mergeCell ref="AB1"/>
    <mergeCell ref="AC1"/>
    <mergeCell ref="AD1"/>
    <mergeCell ref="AE1"/>
    <mergeCell ref="AF1"/>
    <mergeCell ref="W1"/>
    <mergeCell ref="X1"/>
    <mergeCell ref="Y1"/>
    <mergeCell ref="Z1"/>
    <mergeCell ref="AA1"/>
    <mergeCell ref="R1"/>
    <mergeCell ref="S1"/>
    <mergeCell ref="T1"/>
    <mergeCell ref="U1"/>
    <mergeCell ref="V1"/>
    <mergeCell ref="M1"/>
    <mergeCell ref="N1"/>
    <mergeCell ref="O1"/>
    <mergeCell ref="P1"/>
    <mergeCell ref="Q1"/>
    <mergeCell ref="H1"/>
    <mergeCell ref="I1"/>
    <mergeCell ref="J1"/>
    <mergeCell ref="K1"/>
    <mergeCell ref="L1"/>
    <mergeCell ref="C1"/>
    <mergeCell ref="D1"/>
    <mergeCell ref="E1"/>
    <mergeCell ref="F1"/>
    <mergeCell ref="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Case by Legal Problem Cod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Peter P. Handy</cp:lastModifiedBy>
  <dcterms:created xsi:type="dcterms:W3CDTF">2025-12-02T19:11:49Z</dcterms:created>
  <dcterms:modified xsi:type="dcterms:W3CDTF">2025-12-03T00:29:31Z</dcterms:modified>
  <cp:category/>
</cp:coreProperties>
</file>